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DOCUMENTOS BETTY\DOCUMENTOS BETTY\CUENTA PÚBLICA\CUENTA PUBLICA 2024\FORMATOS PARA IMPRIMIR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20490" windowHeight="7530"/>
  </bookViews>
  <sheets>
    <sheet name="EAI_DET" sheetId="1" r:id="rId1"/>
  </sheets>
  <definedNames>
    <definedName name="_xlnm.Print_Area" localSheetId="0">EAI_DET!$A$1:$H$94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H57" i="1" l="1"/>
  <c r="H48" i="1"/>
  <c r="H68" i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48" i="1" s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F17" i="1"/>
  <c r="F43" i="1" s="1"/>
  <c r="D17" i="1"/>
  <c r="D43" i="1" s="1"/>
  <c r="C17" i="1"/>
  <c r="C43" i="1" s="1"/>
  <c r="G68" i="1" l="1"/>
  <c r="G73" i="1" s="1"/>
  <c r="F68" i="1"/>
  <c r="F73" i="1" s="1"/>
  <c r="D68" i="1"/>
  <c r="D73" i="1" s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<sst xmlns="http://schemas.openxmlformats.org/spreadsheetml/2006/main" count="77" uniqueCount="77">
  <si>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</si>
  <si>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</si>
  <si>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</si>
  <si>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</si>
  <si>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</si>
  <si>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</si>
  <si>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</si>
  <si>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</si>
  <si>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</si>
  <si>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</si>
  <si>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</si>
  <si>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</si>
  <si>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</si>
  <si>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</si>
  <si>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</si>
  <si>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</si>
  <si>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</si>
  <si>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</si>
  <si>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</si>
  <si>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</si>
  <si>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</si>
  <si>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</si>
  <si>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</si>
  <si>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</si>
  <si>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</si>
  <si>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</si>
  <si>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</si>
  <si>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</si>
  <si>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</si>
  <si>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</si>
  <si>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</si>
  <si>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</si>
  <si>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</si>
  <si>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</si>
  <si>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</si>
  <si>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</si>
  <si>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</si>
  <si>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</si>
  <si>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</si>
  <si>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</si>
  <si>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</si>
  <si>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</si>
  <si>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</si>
  <si>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</si>
  <si>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</si>
  <si>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</si>
  <si>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</si>
  <si>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</si>
  <si>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</si>
  <si>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</si>
  <si>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</si>
  <si>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</si>
  <si>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</si>
  <si>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</si>
  <si>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</si>
  <si>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</si>
  <si>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</si>
  <si>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</si>
  <si>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</si>
  <si>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</si>
  <si>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</si>
  <si>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</si>
  <si>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</si>
  <si>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</si>
  <si>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</si>
  <si>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</si>
  <si>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</si>
  <si>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</si>
  <si>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</si>
  <si>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</si>
  <si>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</si>
  <si>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</si>
  <si>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</si>
  <si>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</si>
  <si>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</si>
  <si>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TECNOLOGICA DE CHIHUAHUA</t>
  </si>
  <si>
    <t>Del 1 de Enero al 31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</si>
</sst>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7" fillId="3" borderId="17" xfId="3" applyNumberFormat="1" applyFont="1" applyFill="1" applyBorder="1" applyAlignment="1" applyProtection="1">
      <alignment horizontal="right" vertical="center"/>
      <protection locked="0"/>
    </xf>
    <xf numFmtId="3" fontId="7" fillId="3" borderId="17" xfId="3" applyNumberFormat="1" applyFont="1" applyFill="1" applyBorder="1" applyAlignment="1" applyProtection="1">
      <alignment horizontal="right" vertical="center"/>
      <protection locked="0"/>
    </xf>
    <xf numFmtId="3" fontId="7" fillId="3" borderId="17" xfId="3" applyNumberFormat="1" applyFont="1" applyFill="1" applyBorder="1" applyAlignment="1" applyProtection="1">
      <alignment horizontal="right" vertical="center"/>
      <protection locked="0"/>
    </xf>
    <xf numFmtId="3" fontId="7" fillId="3" borderId="17" xfId="3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7">
    <cellStyle name="Millares" xfId="1" builtinId="3"/>
    <cellStyle name="Millares 2" xfId="3"/>
    <cellStyle name="Millares 2 2" xfId="4"/>
    <cellStyle name="Millares 3" xfId="2"/>
    <cellStyle name="Normal" xfId="0" builtinId="0"/>
    <cellStyle name="Normal 2" xfId="5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82</xdr:row>
      <xdr:rowOff>52917</xdr:rowOff>
    </xdr:from>
    <xdr:to>
      <xdr:col>7</xdr:col>
      <xdr:colOff>756707</xdr:colOff>
      <xdr:row>92</xdr:row>
      <xdr:rowOff>35719</xdr:rowOff>
    </xdr:to>
    <xdr:sp macro="" textlink="">
      <xdr:nvSpPr>
        <xdr:cNvPr id="2" name="CuadroTexto 1"/>
        <xdr:cNvSpPr txBox="1"/>
      </xdr:nvSpPr>
      <xdr:spPr>
        <a:xfrm>
          <a:off x="1090082" y="14890750"/>
          <a:ext cx="8524875" cy="1464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______________________________________ </a:t>
          </a:r>
          <a:r>
            <a:rPr lang="es-MX" sz="1100" baseline="0"/>
            <a:t>  _______________________________________   ______________________________________</a:t>
          </a:r>
        </a:p>
        <a:p>
          <a:endParaRPr lang="es-MX" sz="1100" baseline="0"/>
        </a:p>
        <a:p>
          <a:r>
            <a:rPr lang="es-MX" sz="1100" baseline="0"/>
            <a:t>        KAMEL WADIH DAVID ATHIE FLORES                     ING. JAIME ALFREDO PRADO OLLERVIDES                  C.P. RICARDO GUEVARA VELÁZQUEZ</a:t>
          </a:r>
        </a:p>
        <a:p>
          <a:r>
            <a:rPr lang="es-MX" sz="1100" baseline="0"/>
            <a:t>                               RECTOR                                            SECRETARIO DE ADMINISTRACIÓN Y FINANZAS                     SUBDIRECTOR DE FINANZAS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topLeftCell="A70" zoomScale="90" zoomScaleNormal="90" workbookViewId="0">
      <selection activeCell="H94" sqref="A1:H94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40" t="s">
        <v>75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6" t="s">
        <v>76</v>
      </c>
      <c r="C4" s="47"/>
      <c r="D4" s="47"/>
      <c r="E4" s="47"/>
      <c r="F4" s="47"/>
      <c r="G4" s="47"/>
      <c r="H4" s="48"/>
    </row>
    <row r="5" spans="2:9" ht="12.75" thickBot="1" x14ac:dyDescent="0.25">
      <c r="B5" s="49" t="s">
        <v>2</v>
      </c>
      <c r="C5" s="50"/>
      <c r="D5" s="50"/>
      <c r="E5" s="50"/>
      <c r="F5" s="50"/>
      <c r="G5" s="50"/>
      <c r="H5" s="51"/>
    </row>
    <row r="6" spans="2:9" ht="12.75" thickBot="1" x14ac:dyDescent="0.25">
      <c r="B6" s="52" t="s">
        <v>3</v>
      </c>
      <c r="C6" s="54" t="s">
        <v>4</v>
      </c>
      <c r="D6" s="55"/>
      <c r="E6" s="55"/>
      <c r="F6" s="55"/>
      <c r="G6" s="56"/>
      <c r="H6" s="57" t="s">
        <v>5</v>
      </c>
    </row>
    <row r="7" spans="2:9" ht="30" customHeight="1" thickBot="1" x14ac:dyDescent="0.25">
      <c r="B7" s="53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8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35">
        <v>38690983</v>
      </c>
      <c r="D16" s="36">
        <v>17184538.390000001</v>
      </c>
      <c r="E16" s="26">
        <f t="shared" si="0"/>
        <v>55875521.390000001</v>
      </c>
      <c r="F16" s="37">
        <v>47380215.159999996</v>
      </c>
      <c r="G16" s="38">
        <v>47380215.159999996</v>
      </c>
      <c r="H16" s="26">
        <f t="shared" si="1"/>
        <v>8689232.1599999964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9">
        <f>SUM(C10:C17,C30,C36,C37,C39)</f>
        <v>38690983</v>
      </c>
      <c r="D43" s="59">
        <f t="shared" ref="D43:H43" si="10">SUM(D10:D17,D30,D36,D37,D39)</f>
        <v>17184538.390000001</v>
      </c>
      <c r="E43" s="39">
        <f t="shared" si="10"/>
        <v>55875521.390000001</v>
      </c>
      <c r="F43" s="59">
        <f t="shared" si="10"/>
        <v>47380215.159999996</v>
      </c>
      <c r="G43" s="59">
        <f t="shared" si="10"/>
        <v>47380215.159999996</v>
      </c>
      <c r="H43" s="39">
        <f t="shared" si="10"/>
        <v>8689232.1599999964</v>
      </c>
    </row>
    <row r="44" spans="2:8" x14ac:dyDescent="0.2">
      <c r="B44" s="7" t="s">
        <v>45</v>
      </c>
      <c r="C44" s="59"/>
      <c r="D44" s="59"/>
      <c r="E44" s="39"/>
      <c r="F44" s="59"/>
      <c r="G44" s="59"/>
      <c r="H44" s="39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3293610.37</v>
      </c>
      <c r="E48" s="26">
        <f>SUM(E49:E56)</f>
        <v>3293610.37</v>
      </c>
      <c r="F48" s="22">
        <f t="shared" si="11"/>
        <v>3293610.37</v>
      </c>
      <c r="G48" s="22">
        <f t="shared" si="11"/>
        <v>3293610.37</v>
      </c>
      <c r="H48" s="26">
        <f>SUM(H49:H56)</f>
        <v>3293610.37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3293610.37</v>
      </c>
      <c r="E53" s="28">
        <f t="shared" si="12"/>
        <v>3293610.37</v>
      </c>
      <c r="F53" s="25">
        <v>3293610.37</v>
      </c>
      <c r="G53" s="25">
        <v>3293610.37</v>
      </c>
      <c r="H53" s="28">
        <f t="shared" si="13"/>
        <v>3293610.37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210000</v>
      </c>
      <c r="E57" s="26">
        <f t="shared" si="14"/>
        <v>210000</v>
      </c>
      <c r="F57" s="22">
        <f t="shared" si="14"/>
        <v>210000</v>
      </c>
      <c r="G57" s="22">
        <f t="shared" si="14"/>
        <v>210000</v>
      </c>
      <c r="H57" s="26">
        <f>SUM(H58:H61)</f>
        <v>210000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210000</v>
      </c>
      <c r="E61" s="28">
        <f t="shared" si="15"/>
        <v>210000</v>
      </c>
      <c r="F61" s="25">
        <v>210000</v>
      </c>
      <c r="G61" s="25">
        <v>210000</v>
      </c>
      <c r="H61" s="28">
        <f t="shared" si="16"/>
        <v>210000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137151148</v>
      </c>
      <c r="D65" s="24">
        <v>10886415</v>
      </c>
      <c r="E65" s="26">
        <f>SUM(D65,C65)</f>
        <v>148037563</v>
      </c>
      <c r="F65" s="24">
        <v>145516938</v>
      </c>
      <c r="G65" s="24">
        <v>145516938</v>
      </c>
      <c r="H65" s="26">
        <f>SUM(G65-C65)</f>
        <v>8365790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137151148</v>
      </c>
      <c r="D68" s="22">
        <f t="shared" ref="D68:G68" si="18">SUM(D48,D57,D62,D65,D66)</f>
        <v>14390025.370000001</v>
      </c>
      <c r="E68" s="26">
        <f t="shared" si="18"/>
        <v>151541173.37</v>
      </c>
      <c r="F68" s="22">
        <f t="shared" si="18"/>
        <v>149020548.37</v>
      </c>
      <c r="G68" s="22">
        <f t="shared" si="18"/>
        <v>149020548.37</v>
      </c>
      <c r="H68" s="26">
        <f>SUM(H48,H57,H62,H65,H66)</f>
        <v>11869400.370000001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175842131</v>
      </c>
      <c r="D73" s="22">
        <f t="shared" ref="D73:G73" si="21">SUM(D43,D68,D70)</f>
        <v>31574563.760000002</v>
      </c>
      <c r="E73" s="26">
        <f t="shared" si="21"/>
        <v>207416694.75999999</v>
      </c>
      <c r="F73" s="22">
        <f t="shared" si="21"/>
        <v>196400763.53</v>
      </c>
      <c r="G73" s="22">
        <f t="shared" si="21"/>
        <v>196400763.53</v>
      </c>
      <c r="H73" s="26">
        <f>SUM(H43,H68,H70)</f>
        <v>20558632.529999997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Bertha Antillon</cp:lastModifiedBy>
  <cp:lastPrinted>2025-01-29T19:48:54Z</cp:lastPrinted>
  <dcterms:created xsi:type="dcterms:W3CDTF">2020-01-08T20:55:35Z</dcterms:created>
  <dcterms:modified xsi:type="dcterms:W3CDTF">2025-01-29T19:48:56Z</dcterms:modified>
</cp:coreProperties>
</file>